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 s="1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<sst xmlns="http://schemas.openxmlformats.org/spreadsheetml/2006/main" count="206" uniqueCount="204">
  <si>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</si>
  <si>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</si>
  <si>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</si>
  <si>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</si>
  <si>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</si>
  <si>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</si>
  <si>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</si>
  <si>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</si>
  <si>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</si>
  <si>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</si>
  <si>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</si>
  <si>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</si>
  <si>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</si>
  <si>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</si>
  <si>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</si>
  <si>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</si>
  <si>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</si>
  <si>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</si>
  <si>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</si>
  <si>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</si>
  <si>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</si>
  <si>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</si>
  <si>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</si>
  <si>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</si>
  <si>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</si>
  <si>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</si>
  <si>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</si>
  <si>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</si>
  <si>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</si>
  <si>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</si>
  <si>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</si>
  <si>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</si>
  <si>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</si>
  <si>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</si>
  <si>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</si>
  <si>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</si>
  <si>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</si>
  <si>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</si>
  <si>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</si>
  <si>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</si>
  <si>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</si>
  <si>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</si>
  <si>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</si>
  <si>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</si>
  <si>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</si>
  <si>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</si>
  <si>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</si>
  <si>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</si>
  <si>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</si>
  <si>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</si>
  <si>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</si>
  <si>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</si>
  <si>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</si>
  <si>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</si>
  <si>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</si>
  <si>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</si>
  <si>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</si>
  <si>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</si>
  <si>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</si>
  <si>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</si>
  <si>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</si>
  <si>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</si>
  <si>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</si>
  <si>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</si>
  <si>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</si>
  <si>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</si>
  <si>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</si>
  <si>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</si>
  <si>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</si>
  <si>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</si>
  <si>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</si>
  <si>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</si>
  <si>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</si>
  <si>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</si>
  <si>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</si>
  <si>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</si>
  <si>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</si>
  <si>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</si>
  <si>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</si>
  <si>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</si>
  <si>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</si>
  <si>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</si>
  <si>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</si>
  <si>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</si>
  <si>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</si>
  <si>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</si>
  <si>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</si>
  <si>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</si>
  <si>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</si>
  <si>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</si>
  <si>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</si>
  <si>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</si>
  <si>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</si>
  <si>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</si>
  <si>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</si>
  <si>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</si>
  <si>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</si>
  <si>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</si>
  <si>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</si>
  <si>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</si>
  <si>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</si>
  <si>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</si>
  <si>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</si>
  <si>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</si>
  <si>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</si>
  <si>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</si>
  <si>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</si>
  <si>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</si>
  <si>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</si>
  <si>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</si>
  <si>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</si>
  <si>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</si>
  <si>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</si>
  <si>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</si>
  <si>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</si>
  <si>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</si>
  <si>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</si>
  <si>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</si>
  <si>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</si>
  <si>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</si>
  <si>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</si>
  <si>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</si>
  <si>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</si>
  <si>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</si>
  <si>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</si>
  <si>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</si>
  <si>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</si>
  <si>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</si>
  <si>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</si>
  <si>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</si>
  <si>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</si>
  <si>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</si>
  <si>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</si>
  <si>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</si>
  <si>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</si>
  <si>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</si>
  <si>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</si>
  <si>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</si>
  <si>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</si>
  <si>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</si>
  <si>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</si>
  <si>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</si>
  <si>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</si>
  <si>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</si>
  <si>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</si>
  <si>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</si>
  <si>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</si>
  <si>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</si>
  <si>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</si>
  <si>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</si>
  <si>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</si>
  <si>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</si>
  <si>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</si>
  <si>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</si>
  <si>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</si>
  <si>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</si>
  <si>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</si>
  <si>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</si>
  <si>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</si>
  <si>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</si>
  <si>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</si>
  <si>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</si>
  <si>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</si>
  <si>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</si>
  <si>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</si>
  <si>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</si>
  <si>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</si>
  <si>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</si>
  <si>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</si>
  <si>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</si>
  <si>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</si>
  <si>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</si>
  <si>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</si>
  <si>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</si>
  <si>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</si>
  <si>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</si>
  <si>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</si>
  <si>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</si>
  <si>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</si>
  <si>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</si>
  <si>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</si>
  <si>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</si>
  <si>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</si>
  <si>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</si>
  <si>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</si>
  <si>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</si>
  <si>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</si>
  <si>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</si>
  <si>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</si>
  <si>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</si>
  <si>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</si>
  <si>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</si>
  <si>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</si>
  <si>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</si>
  <si>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</si>
  <si>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</si>
  <si>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</si>
  <si>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</si>
  <si>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</si>
  <si>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</si>
  <si>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</si>
  <si>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</si>
  <si>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عالية -الخطوط الجوية الملكية الأردنية</t>
  </si>
  <si>
    <t>ALIA- THE ROYAL JORDANIAN AIRLINES PLC.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</si>
</sst>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4" sqref="F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131213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0.57999999999999996</v>
      </c>
      <c r="F6" s="13">
        <v>0.63</v>
      </c>
      <c r="G6" s="13">
        <v>0.66</v>
      </c>
      <c r="H6" s="13">
        <v>1.52</v>
      </c>
      <c r="I6" s="4" t="s">
        <v>139</v>
      </c>
    </row>
    <row r="7" spans="4:9" ht="20.100000000000001" customHeight="1">
      <c r="D7" s="10" t="s">
        <v>126</v>
      </c>
      <c r="E7" s="14">
        <v>44450364</v>
      </c>
      <c r="F7" s="14">
        <v>30460389.48</v>
      </c>
      <c r="G7" s="14">
        <v>87418429.579999998</v>
      </c>
      <c r="H7" s="14">
        <v>176854220</v>
      </c>
      <c r="I7" s="4" t="s">
        <v>140</v>
      </c>
    </row>
    <row r="8" spans="4:9" ht="20.100000000000001" customHeight="1">
      <c r="D8" s="10" t="s">
        <v>25</v>
      </c>
      <c r="E8" s="14">
        <v>60099814</v>
      </c>
      <c r="F8" s="14">
        <v>50865794</v>
      </c>
      <c r="G8" s="14">
        <v>67606403</v>
      </c>
      <c r="H8" s="14">
        <v>91894080</v>
      </c>
      <c r="I8" s="4" t="s">
        <v>1</v>
      </c>
    </row>
    <row r="9" spans="4:9" ht="20.100000000000001" customHeight="1">
      <c r="D9" s="10" t="s">
        <v>26</v>
      </c>
      <c r="E9" s="14">
        <v>28429</v>
      </c>
      <c r="F9" s="14">
        <v>22407</v>
      </c>
      <c r="G9" s="14">
        <v>37653</v>
      </c>
      <c r="H9" s="14">
        <v>46391</v>
      </c>
      <c r="I9" s="4" t="s">
        <v>2</v>
      </c>
    </row>
    <row r="10" spans="4:9" ht="20.100000000000001" customHeight="1">
      <c r="D10" s="10" t="s">
        <v>27</v>
      </c>
      <c r="E10" s="14">
        <v>84373000</v>
      </c>
      <c r="F10" s="14">
        <v>84373000</v>
      </c>
      <c r="G10" s="14">
        <v>84373000</v>
      </c>
      <c r="H10" s="14">
        <v>84373000</v>
      </c>
      <c r="I10" s="4" t="s">
        <v>24</v>
      </c>
    </row>
    <row r="11" spans="4:9" ht="20.100000000000001" customHeight="1">
      <c r="D11" s="10" t="s">
        <v>127</v>
      </c>
      <c r="E11" s="14">
        <v>53154990</v>
      </c>
      <c r="F11" s="14">
        <v>53154990</v>
      </c>
      <c r="G11" s="14">
        <v>55686180</v>
      </c>
      <c r="H11" s="14">
        <v>128246960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97338000</v>
      </c>
      <c r="F16" s="59">
        <v>50062000</v>
      </c>
      <c r="G16" s="59">
        <v>34628000</v>
      </c>
      <c r="H16" s="59">
        <v>44789000</v>
      </c>
      <c r="I16" s="3" t="s">
        <v>58</v>
      </c>
    </row>
    <row r="17" spans="4:9" ht="20.100000000000001" customHeight="1">
      <c r="D17" s="10" t="s">
        <v>128</v>
      </c>
      <c r="E17" s="57">
        <v>40316000</v>
      </c>
      <c r="F17" s="57">
        <v>42395000</v>
      </c>
      <c r="G17" s="57">
        <v>42736000</v>
      </c>
      <c r="H17" s="57">
        <v>41563000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2636000</v>
      </c>
      <c r="F20" s="57">
        <v>6234000</v>
      </c>
      <c r="G20" s="57">
        <v>352000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13226000</v>
      </c>
      <c r="F22" s="57">
        <v>13742000</v>
      </c>
      <c r="G22" s="57">
        <v>7073000</v>
      </c>
      <c r="H22" s="57">
        <v>3340000</v>
      </c>
      <c r="I22" s="4" t="s">
        <v>172</v>
      </c>
    </row>
    <row r="23" spans="4:9" ht="20.100000000000001" customHeight="1">
      <c r="D23" s="10" t="s">
        <v>70</v>
      </c>
      <c r="E23" s="57">
        <v>179963000</v>
      </c>
      <c r="F23" s="57">
        <v>145250000</v>
      </c>
      <c r="G23" s="57">
        <v>113930000</v>
      </c>
      <c r="H23" s="57">
        <v>115670000</v>
      </c>
      <c r="I23" s="4" t="s">
        <v>60</v>
      </c>
    </row>
    <row r="24" spans="4:9" ht="20.100000000000001" customHeight="1">
      <c r="D24" s="10" t="s">
        <v>98</v>
      </c>
      <c r="E24" s="57">
        <v>15930000</v>
      </c>
      <c r="F24" s="57">
        <v>15425000</v>
      </c>
      <c r="G24" s="57">
        <v>19719000</v>
      </c>
      <c r="H24" s="57">
        <v>19837000</v>
      </c>
      <c r="I24" s="4" t="s">
        <v>82</v>
      </c>
    </row>
    <row r="25" spans="4:9" ht="20.100000000000001" customHeight="1">
      <c r="D25" s="10" t="s">
        <v>158</v>
      </c>
      <c r="E25" s="57">
        <v>173166000</v>
      </c>
      <c r="F25" s="57">
        <v>183964000</v>
      </c>
      <c r="G25" s="57">
        <v>159541000</v>
      </c>
      <c r="H25" s="57">
        <v>202422000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333000</v>
      </c>
      <c r="F27" s="57">
        <v>2036000</v>
      </c>
      <c r="G27" s="57">
        <v>24152000</v>
      </c>
      <c r="H27" s="57">
        <v>16687000</v>
      </c>
      <c r="I27" s="4" t="s">
        <v>83</v>
      </c>
    </row>
    <row r="28" spans="4:9" ht="20.100000000000001" customHeight="1">
      <c r="D28" s="10" t="s">
        <v>71</v>
      </c>
      <c r="E28" s="57">
        <v>173499000</v>
      </c>
      <c r="F28" s="57">
        <v>186000000</v>
      </c>
      <c r="G28" s="57">
        <v>183693000</v>
      </c>
      <c r="H28" s="57">
        <v>219109000</v>
      </c>
      <c r="I28" s="4" t="s">
        <v>175</v>
      </c>
    </row>
    <row r="29" spans="4:9" ht="20.100000000000001" customHeight="1">
      <c r="D29" s="10" t="s">
        <v>72</v>
      </c>
      <c r="E29" s="57">
        <v>50179000</v>
      </c>
      <c r="F29" s="57">
        <v>44017000</v>
      </c>
      <c r="G29" s="57">
        <v>36073000</v>
      </c>
      <c r="H29" s="57">
        <v>30431000</v>
      </c>
      <c r="I29" s="4" t="s">
        <v>176</v>
      </c>
    </row>
    <row r="30" spans="4:9" ht="20.100000000000001" customHeight="1">
      <c r="D30" s="21" t="s">
        <v>29</v>
      </c>
      <c r="E30" s="60">
        <v>419571000</v>
      </c>
      <c r="F30" s="60">
        <v>390692000</v>
      </c>
      <c r="G30" s="60">
        <v>353415000</v>
      </c>
      <c r="H30" s="60">
        <v>385047000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101046000</v>
      </c>
      <c r="F35" s="59">
        <v>96517000</v>
      </c>
      <c r="G35" s="59">
        <v>49428000</v>
      </c>
      <c r="H35" s="59">
        <v>42134000</v>
      </c>
      <c r="I35" s="3" t="s">
        <v>150</v>
      </c>
    </row>
    <row r="36" spans="4:9" ht="20.100000000000001" customHeight="1">
      <c r="D36" s="10" t="s">
        <v>101</v>
      </c>
      <c r="E36" s="57">
        <v>13854000</v>
      </c>
      <c r="F36" s="57">
        <v>14871000</v>
      </c>
      <c r="G36" s="57">
        <v>13145000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48156000</v>
      </c>
      <c r="F38" s="57">
        <v>22101000</v>
      </c>
      <c r="G38" s="57">
        <v>6353000</v>
      </c>
      <c r="H38" s="57">
        <v>9670000</v>
      </c>
      <c r="I38" s="4" t="s">
        <v>85</v>
      </c>
    </row>
    <row r="39" spans="4:9" ht="20.100000000000001" customHeight="1">
      <c r="D39" s="10" t="s">
        <v>104</v>
      </c>
      <c r="E39" s="57">
        <v>269002000</v>
      </c>
      <c r="F39" s="57">
        <v>230195000</v>
      </c>
      <c r="G39" s="57">
        <v>221177000</v>
      </c>
      <c r="H39" s="57">
        <v>208787000</v>
      </c>
      <c r="I39" s="4" t="s">
        <v>86</v>
      </c>
    </row>
    <row r="40" spans="4:9" ht="20.100000000000001" customHeight="1">
      <c r="D40" s="10" t="s">
        <v>105</v>
      </c>
      <c r="E40" s="57">
        <v>23969000</v>
      </c>
      <c r="F40" s="57">
        <v>68873000</v>
      </c>
      <c r="G40" s="57">
        <v>35334000</v>
      </c>
      <c r="H40" s="57">
        <v>15198000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107034000</v>
      </c>
      <c r="F42" s="57">
        <v>32200000</v>
      </c>
      <c r="G42" s="57">
        <v>38780000</v>
      </c>
      <c r="H42" s="57">
        <v>44816000</v>
      </c>
      <c r="I42" s="4" t="s">
        <v>87</v>
      </c>
    </row>
    <row r="43" spans="4:9" ht="20.100000000000001" customHeight="1">
      <c r="D43" s="20" t="s">
        <v>107</v>
      </c>
      <c r="E43" s="60">
        <v>400005000</v>
      </c>
      <c r="F43" s="60">
        <v>331268000</v>
      </c>
      <c r="G43" s="60">
        <v>295291000</v>
      </c>
      <c r="H43" s="60">
        <v>268801000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84373000</v>
      </c>
      <c r="F46" s="59">
        <v>84373000</v>
      </c>
      <c r="G46" s="59">
        <v>84373000</v>
      </c>
      <c r="H46" s="59">
        <v>84373000</v>
      </c>
      <c r="I46" s="3" t="s">
        <v>5</v>
      </c>
    </row>
    <row r="47" spans="4:9" ht="20.100000000000001" customHeight="1">
      <c r="D47" s="10" t="s">
        <v>31</v>
      </c>
      <c r="E47" s="57">
        <v>84373000</v>
      </c>
      <c r="F47" s="57">
        <v>84373000</v>
      </c>
      <c r="G47" s="57">
        <v>84373000</v>
      </c>
      <c r="H47" s="57">
        <v>84373000</v>
      </c>
      <c r="I47" s="4" t="s">
        <v>6</v>
      </c>
    </row>
    <row r="48" spans="4:9" ht="20.100000000000001" customHeight="1">
      <c r="D48" s="10" t="s">
        <v>130</v>
      </c>
      <c r="E48" s="57">
        <v>84373000</v>
      </c>
      <c r="F48" s="57">
        <v>84373000</v>
      </c>
      <c r="G48" s="57">
        <v>84373000</v>
      </c>
      <c r="H48" s="57">
        <v>84373000</v>
      </c>
      <c r="I48" s="4" t="s">
        <v>7</v>
      </c>
    </row>
    <row r="49" spans="4:9" ht="20.100000000000001" customHeight="1">
      <c r="D49" s="10" t="s">
        <v>73</v>
      </c>
      <c r="E49" s="57">
        <v>11380000</v>
      </c>
      <c r="F49" s="57">
        <v>11380000</v>
      </c>
      <c r="G49" s="57">
        <v>11270000</v>
      </c>
      <c r="H49" s="57">
        <v>11270000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-1000000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-186000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-75294000</v>
      </c>
      <c r="F58" s="57">
        <v>-36408000</v>
      </c>
      <c r="G58" s="57">
        <v>-37398000</v>
      </c>
      <c r="H58" s="57">
        <v>20529000</v>
      </c>
      <c r="I58" s="4" t="s">
        <v>155</v>
      </c>
    </row>
    <row r="59" spans="4:9" ht="20.100000000000001" customHeight="1">
      <c r="D59" s="10" t="s">
        <v>38</v>
      </c>
      <c r="E59" s="57">
        <v>19459000</v>
      </c>
      <c r="F59" s="57">
        <v>59345000</v>
      </c>
      <c r="G59" s="57">
        <v>58059000</v>
      </c>
      <c r="H59" s="57">
        <v>116172000</v>
      </c>
      <c r="I59" s="4" t="s">
        <v>14</v>
      </c>
    </row>
    <row r="60" spans="4:9" ht="20.100000000000001" customHeight="1">
      <c r="D60" s="42" t="s">
        <v>185</v>
      </c>
      <c r="E60" s="57">
        <v>107000</v>
      </c>
      <c r="F60" s="57">
        <v>79000</v>
      </c>
      <c r="G60" s="57">
        <v>65000</v>
      </c>
      <c r="H60" s="57">
        <v>74000</v>
      </c>
      <c r="I60" s="43" t="s">
        <v>184</v>
      </c>
    </row>
    <row r="61" spans="4:9" ht="20.100000000000001" customHeight="1">
      <c r="D61" s="11" t="s">
        <v>74</v>
      </c>
      <c r="E61" s="60">
        <v>419571000</v>
      </c>
      <c r="F61" s="60">
        <v>390692000</v>
      </c>
      <c r="G61" s="60">
        <v>353415000</v>
      </c>
      <c r="H61" s="60">
        <v>385047000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759940000</v>
      </c>
      <c r="F65" s="59">
        <v>802062000</v>
      </c>
      <c r="G65" s="59">
        <v>736004000</v>
      </c>
      <c r="H65" s="59">
        <v>684791000</v>
      </c>
      <c r="I65" s="3" t="s">
        <v>88</v>
      </c>
    </row>
    <row r="66" spans="4:9" ht="20.100000000000001" customHeight="1">
      <c r="D66" s="10" t="s">
        <v>110</v>
      </c>
      <c r="E66" s="57">
        <v>726732000</v>
      </c>
      <c r="F66" s="57">
        <v>722843000</v>
      </c>
      <c r="G66" s="57">
        <v>728587000</v>
      </c>
      <c r="H66" s="57">
        <v>603041000</v>
      </c>
      <c r="I66" s="4" t="s">
        <v>89</v>
      </c>
    </row>
    <row r="67" spans="4:9" ht="20.100000000000001" customHeight="1">
      <c r="D67" s="10" t="s">
        <v>132</v>
      </c>
      <c r="E67" s="57">
        <v>33208000</v>
      </c>
      <c r="F67" s="57">
        <v>79219000</v>
      </c>
      <c r="G67" s="57">
        <v>7417000</v>
      </c>
      <c r="H67" s="57">
        <v>81750000</v>
      </c>
      <c r="I67" s="4" t="s">
        <v>90</v>
      </c>
    </row>
    <row r="68" spans="4:9" ht="20.100000000000001" customHeight="1">
      <c r="D68" s="10" t="s">
        <v>111</v>
      </c>
      <c r="E68" s="57">
        <v>20756000</v>
      </c>
      <c r="F68" s="57">
        <v>21090000</v>
      </c>
      <c r="G68" s="57">
        <v>19593000</v>
      </c>
      <c r="H68" s="57">
        <v>18662000</v>
      </c>
      <c r="I68" s="4" t="s">
        <v>91</v>
      </c>
    </row>
    <row r="69" spans="4:9" ht="20.100000000000001" customHeight="1">
      <c r="D69" s="10" t="s">
        <v>112</v>
      </c>
      <c r="E69" s="57">
        <v>47060000</v>
      </c>
      <c r="F69" s="57">
        <v>47933000</v>
      </c>
      <c r="G69" s="57">
        <v>47506000</v>
      </c>
      <c r="H69" s="57">
        <v>47176000</v>
      </c>
      <c r="I69" s="4" t="s">
        <v>92</v>
      </c>
    </row>
    <row r="70" spans="4:9" ht="20.100000000000001" customHeight="1">
      <c r="D70" s="10" t="s">
        <v>113</v>
      </c>
      <c r="E70" s="57">
        <v>29982000</v>
      </c>
      <c r="F70" s="57">
        <v>27914000</v>
      </c>
      <c r="G70" s="57">
        <v>37357000</v>
      </c>
      <c r="H70" s="57">
        <v>29004000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12000</v>
      </c>
      <c r="I71" s="4" t="s">
        <v>94</v>
      </c>
    </row>
    <row r="72" spans="4:9" ht="20.100000000000001" customHeight="1">
      <c r="D72" s="10" t="s">
        <v>115</v>
      </c>
      <c r="E72" s="57">
        <v>-34608000</v>
      </c>
      <c r="F72" s="57">
        <v>10196000</v>
      </c>
      <c r="G72" s="57">
        <v>-59682000</v>
      </c>
      <c r="H72" s="57">
        <v>15900000</v>
      </c>
      <c r="I72" s="4" t="s">
        <v>95</v>
      </c>
    </row>
    <row r="73" spans="4:9" ht="20.100000000000001" customHeight="1">
      <c r="D73" s="10" t="s">
        <v>116</v>
      </c>
      <c r="E73" s="57">
        <v>4441000</v>
      </c>
      <c r="F73" s="57">
        <v>1505000</v>
      </c>
      <c r="G73" s="57">
        <v>12963000</v>
      </c>
      <c r="H73" s="57">
        <v>3681000</v>
      </c>
      <c r="I73" s="4" t="s">
        <v>63</v>
      </c>
    </row>
    <row r="74" spans="4:9" ht="20.100000000000001" customHeight="1">
      <c r="D74" s="10" t="s">
        <v>117</v>
      </c>
      <c r="E74" s="57">
        <v>10008000</v>
      </c>
      <c r="F74" s="57">
        <v>5602000</v>
      </c>
      <c r="G74" s="57">
        <v>7437000</v>
      </c>
      <c r="H74" s="57">
        <v>7196000</v>
      </c>
      <c r="I74" s="4" t="s">
        <v>64</v>
      </c>
    </row>
    <row r="75" spans="4:9" ht="20.100000000000001" customHeight="1">
      <c r="D75" s="10" t="s">
        <v>123</v>
      </c>
      <c r="E75" s="57">
        <v>-40175000</v>
      </c>
      <c r="F75" s="57">
        <v>6099000</v>
      </c>
      <c r="G75" s="57">
        <v>-54156000</v>
      </c>
      <c r="H75" s="57">
        <v>12385000</v>
      </c>
      <c r="I75" s="4" t="s">
        <v>96</v>
      </c>
    </row>
    <row r="76" spans="4:9" ht="20.100000000000001" customHeight="1">
      <c r="D76" s="10" t="s">
        <v>118</v>
      </c>
      <c r="E76" s="57">
        <v>8362000</v>
      </c>
      <c r="F76" s="57">
        <v>4985000</v>
      </c>
      <c r="G76" s="57">
        <v>3672000</v>
      </c>
      <c r="H76" s="57">
        <v>2482000</v>
      </c>
      <c r="I76" s="4" t="s">
        <v>97</v>
      </c>
    </row>
    <row r="77" spans="4:9" ht="20.100000000000001" customHeight="1">
      <c r="D77" s="10" t="s">
        <v>190</v>
      </c>
      <c r="E77" s="57">
        <v>-48537000</v>
      </c>
      <c r="F77" s="57">
        <v>1114000</v>
      </c>
      <c r="G77" s="57">
        <v>-57828000</v>
      </c>
      <c r="H77" s="57">
        <v>9903000</v>
      </c>
      <c r="I77" s="50" t="s">
        <v>199</v>
      </c>
    </row>
    <row r="78" spans="4:9" ht="20.100000000000001" customHeight="1">
      <c r="D78" s="10" t="s">
        <v>157</v>
      </c>
      <c r="E78" s="57">
        <v>-9679000</v>
      </c>
      <c r="F78" s="57">
        <v>0</v>
      </c>
      <c r="G78" s="57">
        <v>108000</v>
      </c>
      <c r="H78" s="57">
        <v>248000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-38858000</v>
      </c>
      <c r="F82" s="57">
        <v>1114000</v>
      </c>
      <c r="G82" s="57">
        <v>-57936000</v>
      </c>
      <c r="H82" s="57">
        <v>9655000</v>
      </c>
      <c r="I82" s="50" t="s">
        <v>186</v>
      </c>
    </row>
    <row r="83" spans="4:9" ht="20.100000000000001" customHeight="1">
      <c r="D83" s="10" t="s">
        <v>185</v>
      </c>
      <c r="E83" s="57">
        <v>28000</v>
      </c>
      <c r="F83" s="57">
        <v>14000</v>
      </c>
      <c r="G83" s="57">
        <v>-9000</v>
      </c>
      <c r="H83" s="57">
        <v>1000</v>
      </c>
      <c r="I83" s="50" t="s">
        <v>184</v>
      </c>
    </row>
    <row r="84" spans="4:9" ht="20.100000000000001" customHeight="1">
      <c r="D84" s="11" t="s">
        <v>197</v>
      </c>
      <c r="E84" s="60">
        <v>-38886000</v>
      </c>
      <c r="F84" s="60">
        <v>1100000</v>
      </c>
      <c r="G84" s="60">
        <v>-57927000</v>
      </c>
      <c r="H84" s="60">
        <v>9654000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35191000</v>
      </c>
      <c r="F88" s="59">
        <v>21483000</v>
      </c>
      <c r="G88" s="59">
        <v>44789000</v>
      </c>
      <c r="H88" s="59">
        <v>41767000</v>
      </c>
      <c r="I88" s="3" t="s">
        <v>16</v>
      </c>
    </row>
    <row r="89" spans="4:9" ht="20.100000000000001" customHeight="1">
      <c r="D89" s="10" t="s">
        <v>43</v>
      </c>
      <c r="E89" s="57">
        <v>11849000</v>
      </c>
      <c r="F89" s="57">
        <v>9035000</v>
      </c>
      <c r="G89" s="57">
        <v>-30528000</v>
      </c>
      <c r="H89" s="57">
        <v>33776000</v>
      </c>
      <c r="I89" s="4" t="s">
        <v>17</v>
      </c>
    </row>
    <row r="90" spans="4:9" ht="20.100000000000001" customHeight="1">
      <c r="D90" s="10" t="s">
        <v>44</v>
      </c>
      <c r="E90" s="57">
        <v>-11850000</v>
      </c>
      <c r="F90" s="57">
        <v>-33810000</v>
      </c>
      <c r="G90" s="57">
        <v>-462000</v>
      </c>
      <c r="H90" s="57">
        <v>-21581000</v>
      </c>
      <c r="I90" s="4" t="s">
        <v>18</v>
      </c>
    </row>
    <row r="91" spans="4:9" ht="20.100000000000001" customHeight="1">
      <c r="D91" s="10" t="s">
        <v>45</v>
      </c>
      <c r="E91" s="57">
        <v>48294000</v>
      </c>
      <c r="F91" s="57">
        <v>38483000</v>
      </c>
      <c r="G91" s="57">
        <v>20829000</v>
      </c>
      <c r="H91" s="57">
        <v>-9173000</v>
      </c>
      <c r="I91" s="4" t="s">
        <v>19</v>
      </c>
    </row>
    <row r="92" spans="4:9" ht="20.100000000000001" customHeight="1">
      <c r="D92" s="21" t="s">
        <v>47</v>
      </c>
      <c r="E92" s="60">
        <v>83484000</v>
      </c>
      <c r="F92" s="60">
        <v>35191000</v>
      </c>
      <c r="G92" s="60">
        <v>34628000</v>
      </c>
      <c r="H92" s="60">
        <v>44789000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71.231097626017799</v>
      </c>
      <c r="F96" s="22">
        <f>+F8*100/F10</f>
        <v>60.286814502269685</v>
      </c>
      <c r="G96" s="22">
        <f>+G8*100/G10</f>
        <v>80.128006589785826</v>
      </c>
      <c r="H96" s="22">
        <f>+H8*100/H10</f>
        <v>108.9140838893959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-0.46088203572232822</v>
      </c>
      <c r="F97" s="13">
        <f>+F84/F10</f>
        <v>1.3037346070425374E-2</v>
      </c>
      <c r="G97" s="13">
        <f>+G84/G10</f>
        <v>-0.68655849620139142</v>
      </c>
      <c r="H97" s="13">
        <f>+H84/H10</f>
        <v>0.11442048996716959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0.23063065198582486</v>
      </c>
      <c r="F99" s="13">
        <f>+F59/F10</f>
        <v>0.70336482049944893</v>
      </c>
      <c r="G99" s="13">
        <f>+G59/G10</f>
        <v>0.68812297772984243</v>
      </c>
      <c r="H99" s="13">
        <f>+H59/H10</f>
        <v>1.3768859706304148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-1.3669441444221571</v>
      </c>
      <c r="F100" s="13">
        <f>+F11/F84</f>
        <v>48.322718181818182</v>
      </c>
      <c r="G100" s="13">
        <f>+G11/G84</f>
        <v>-0.96131648454088769</v>
      </c>
      <c r="H100" s="13">
        <f>+H11/H84</f>
        <v>13.284333954837374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2.7316403720643403</v>
      </c>
      <c r="F103" s="23">
        <f>+F11/F59</f>
        <v>0.89569449827281156</v>
      </c>
      <c r="G103" s="23">
        <f>+G11/G59</f>
        <v>0.95913088410065628</v>
      </c>
      <c r="H103" s="23">
        <f>+H11/H59</f>
        <v>1.1039403642874359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4.3698186698949915</v>
      </c>
      <c r="F105" s="30">
        <f>+F67*100/F65</f>
        <v>9.8769172457989534</v>
      </c>
      <c r="G105" s="30">
        <f>+G67*100/G65</f>
        <v>1.0077390883745196</v>
      </c>
      <c r="H105" s="30">
        <f>+H67*100/H65</f>
        <v>11.937948950847776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-5.2866015738084586</v>
      </c>
      <c r="F106" s="31">
        <f>+F75*100/F65</f>
        <v>0.76041503025950608</v>
      </c>
      <c r="G106" s="31">
        <f>+G75*100/G65</f>
        <v>-7.3581121841729118</v>
      </c>
      <c r="H106" s="31">
        <f>+H75*100/H65</f>
        <v>1.808581012308865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-5.1132984182961811</v>
      </c>
      <c r="F107" s="31">
        <f>+F82*100/F65</f>
        <v>0.13889200585490896</v>
      </c>
      <c r="G107" s="31">
        <f>+G82*100/G65</f>
        <v>-7.8716963494763617</v>
      </c>
      <c r="H107" s="31">
        <f>+H82*100/H65</f>
        <v>1.4099192308310127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-7.2683765083859466</v>
      </c>
      <c r="F108" s="31">
        <f>(F82+F76)*100/F30</f>
        <v>1.5610762442025943</v>
      </c>
      <c r="G108" s="31">
        <f>(G82+G76)*100/G30</f>
        <v>-15.354187003947201</v>
      </c>
      <c r="H108" s="31">
        <f>(H82+H76)*100/H30</f>
        <v>3.1520827327572998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-199.83555167274784</v>
      </c>
      <c r="F109" s="29">
        <f>+F84*100/F59</f>
        <v>1.8535681186283597</v>
      </c>
      <c r="G109" s="29">
        <f>+G84*100/G59</f>
        <v>-99.772645067948119</v>
      </c>
      <c r="H109" s="29">
        <f>+H84*100/H59</f>
        <v>8.3100919326515861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95.336665308136162</v>
      </c>
      <c r="F111" s="22">
        <f>+F43*100/F30</f>
        <v>84.790064808084111</v>
      </c>
      <c r="G111" s="22">
        <f>+G43*100/G30</f>
        <v>83.553612608406553</v>
      </c>
      <c r="H111" s="22">
        <f>+H43*100/H30</f>
        <v>69.80991930855194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4.6378324526718959</v>
      </c>
      <c r="F112" s="13">
        <f>+F59*100/F30</f>
        <v>15.189714660141492</v>
      </c>
      <c r="G112" s="13">
        <f>+G59*100/G30</f>
        <v>16.427995416153813</v>
      </c>
      <c r="H112" s="13">
        <f>+H59*100/H30</f>
        <v>30.170862258373653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-4.8044726142071275</v>
      </c>
      <c r="F113" s="23">
        <f>+F75/F76</f>
        <v>1.2234704112337011</v>
      </c>
      <c r="G113" s="23">
        <f>+G75/G76</f>
        <v>-14.748366013071895</v>
      </c>
      <c r="H113" s="23">
        <f>+H75/H76</f>
        <v>4.9899274778404514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1.8112309954691816</v>
      </c>
      <c r="F115" s="22">
        <f>+F65/F30</f>
        <v>2.0529266020292201</v>
      </c>
      <c r="G115" s="22">
        <f>+G65/G30</f>
        <v>2.0825488448424658</v>
      </c>
      <c r="H115" s="22">
        <f>+H65/H30</f>
        <v>1.7784608112775844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4.3800828823220881</v>
      </c>
      <c r="F116" s="13">
        <f>+F65/F28</f>
        <v>4.3121612903225808</v>
      </c>
      <c r="G116" s="13">
        <f>+G65/G28</f>
        <v>4.0067068423946477</v>
      </c>
      <c r="H116" s="13">
        <f>+H65/H28</f>
        <v>3.1253440068641636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-8.5349116679207988</v>
      </c>
      <c r="F117" s="23">
        <f>+F65/F120</f>
        <v>-9.442133144976161</v>
      </c>
      <c r="G117" s="23">
        <f>+G65/G120</f>
        <v>-6.8627001221479391</v>
      </c>
      <c r="H117" s="23">
        <f>+H65/H120</f>
        <v>-7.3540921636221102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0.66900246094824578</v>
      </c>
      <c r="F119" s="58">
        <f>+F23/F39</f>
        <v>0.63098677208453702</v>
      </c>
      <c r="G119" s="58">
        <f>+G23/G39</f>
        <v>0.51510780958237068</v>
      </c>
      <c r="H119" s="58">
        <f>+H23/H39</f>
        <v>0.55400958871960415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-89039000</v>
      </c>
      <c r="F120" s="60">
        <f>+F23-F39</f>
        <v>-84945000</v>
      </c>
      <c r="G120" s="60">
        <f>+G23-G39</f>
        <v>-107247000</v>
      </c>
      <c r="H120" s="60">
        <f>+H23-H39</f>
        <v>-93117000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2014-10-20T08:32:41Z</dcterms:modified>
</cp:coreProperties>
</file>